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TW" sheetId="1" r:id="rId1"/>
  </sheets>
  <definedNames>
    <definedName name="_xlnm._FilterDatabase" localSheetId="0" hidden="1">FTW!$B$5:$X$20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K16" i="1"/>
  <c r="K7" i="1"/>
  <c r="K6" i="1"/>
  <c r="K8" i="1"/>
  <c r="K9" i="1"/>
  <c r="K20" i="1"/>
  <c r="K19" i="1"/>
  <c r="K18" i="1"/>
  <c r="K13" i="1"/>
  <c r="K12" i="1"/>
  <c r="K15" i="1"/>
  <c r="K14" i="1"/>
  <c r="K11" i="1"/>
  <c r="K10" i="1"/>
  <c r="K4" i="1" l="1"/>
</calcChain>
</file>

<file path=xl/sharedStrings.xml><?xml version="1.0" encoding="utf-8"?>
<sst xmlns="http://schemas.openxmlformats.org/spreadsheetml/2006/main" count="132" uniqueCount="40">
  <si>
    <t>REFERENCE</t>
  </si>
  <si>
    <t>ITEM-NAME</t>
  </si>
  <si>
    <t>GENDER</t>
  </si>
  <si>
    <t>DELIVERY</t>
  </si>
  <si>
    <t>TOTAL
ORDER</t>
  </si>
  <si>
    <t>ORDER HERE</t>
  </si>
  <si>
    <t>CHART</t>
  </si>
  <si>
    <t>COLOR</t>
  </si>
  <si>
    <t>CATEGORY</t>
  </si>
  <si>
    <t/>
  </si>
  <si>
    <t>Arizona LEOI Habana</t>
  </si>
  <si>
    <t xml:space="preserve">Arizona BF </t>
  </si>
  <si>
    <t xml:space="preserve">Arizona BFBC </t>
  </si>
  <si>
    <t xml:space="preserve">Boston SFB LEVE </t>
  </si>
  <si>
    <t xml:space="preserve">Arizona SFB LEOI </t>
  </si>
  <si>
    <t xml:space="preserve">Catalina BF Graceful </t>
  </si>
  <si>
    <t xml:space="preserve">Sydney BF Graceful </t>
  </si>
  <si>
    <t>Black</t>
  </si>
  <si>
    <t>Dark Brown</t>
  </si>
  <si>
    <t>Stone</t>
  </si>
  <si>
    <t>Mocca</t>
  </si>
  <si>
    <t>Faded Khaki</t>
  </si>
  <si>
    <t>New Beige</t>
  </si>
  <si>
    <t>Taupe</t>
  </si>
  <si>
    <t>Habanna</t>
  </si>
  <si>
    <t>Tabacco Brown</t>
  </si>
  <si>
    <t>Licorice</t>
  </si>
  <si>
    <t>Unisex</t>
  </si>
  <si>
    <t>Women</t>
  </si>
  <si>
    <t>Narrow</t>
  </si>
  <si>
    <t>Regular</t>
  </si>
  <si>
    <t>35-50</t>
  </si>
  <si>
    <t>35-48</t>
  </si>
  <si>
    <t>35-43</t>
  </si>
  <si>
    <t>RETAIL PRICE EUR€</t>
  </si>
  <si>
    <t>WIDTH</t>
  </si>
  <si>
    <t>PHOTO</t>
  </si>
  <si>
    <t>Synthetics</t>
  </si>
  <si>
    <t>Leather</t>
  </si>
  <si>
    <t>April - May,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</si>
</sst>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(&quot;$&quot;* #,##0.00_);_(&quot;$&quot;* \(#,##0.00\);_(&quot;$&quot;* &quot;-&quot;??_);_(@_)"/>
    <numFmt numFmtId="166" formatCode="_-[$USD]\ * #,##0.00_-;\-[$USD]\ * #,##0.00_-;_-[$USD]\ * &quot;-&quot;??_-;_-@_-"/>
    <numFmt numFmtId="168" formatCode="_([$€-2]\ * #,##0.00_);_([$€-2]\ * \(#,##0.00\);_([$€-2]\ * &quot;-&quot;??_);_(@_)"/>
    <numFmt numFmtId="169" formatCode="_-[$$-409]* #,##0.00_ ;_-[$$-409]* \-#,##0.00\ ;_-[$$-409]* &quot;-&quot;??_ ;_-@_ "/>
  </numFmts>
  <fonts count="14"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8"/>
      <color theme="0"/>
      <name val="Aptos Narrow"/>
      <family val="2"/>
      <scheme val="minor"/>
    </font>
    <font>
      <b/>
      <sz val="14"/>
      <color theme="1"/>
      <name val="Calibri"/>
      <family val="2"/>
    </font>
    <font>
      <sz val="11"/>
      <name val="Aptos"/>
      <family val="2"/>
    </font>
    <font>
      <b/>
      <sz val="11"/>
      <color rgb="FFF2F2F2"/>
      <name val="等线"/>
      <charset val="134"/>
    </font>
    <font>
      <sz val="10"/>
      <name val="Aptos"/>
      <family val="2"/>
    </font>
    <font>
      <b/>
      <sz val="18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2"/>
      <name val="Aptos"/>
      <family val="2"/>
    </font>
    <font>
      <b/>
      <sz val="12"/>
      <color theme="1"/>
      <name val="Calibri"/>
      <family val="2"/>
    </font>
    <font>
      <sz val="9"/>
      <name val="Aptos"/>
      <family val="2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1" tint="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" fillId="8" borderId="0" applyNumberFormat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9" fillId="0" borderId="1" xfId="3" applyFill="1" applyBorder="1" applyAlignment="1">
      <alignment horizontal="center" vertical="center"/>
    </xf>
    <xf numFmtId="0" fontId="10" fillId="0" borderId="1" xfId="4" applyFill="1" applyBorder="1" applyAlignment="1">
      <alignment horizontal="center" vertical="center"/>
    </xf>
    <xf numFmtId="0" fontId="1" fillId="0" borderId="1" xfId="5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8" fontId="6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9" fontId="6" fillId="3" borderId="1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9" borderId="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</cellXfs>
  <cellStyles count="8">
    <cellStyle name="20% - Accent2" xfId="5" builtinId="34"/>
    <cellStyle name="Currency" xfId="1" builtinId="4"/>
    <cellStyle name="Good" xfId="3" builtinId="26"/>
    <cellStyle name="Millares 2" xfId="2"/>
    <cellStyle name="Neutral" xfId="4" builtinId="28"/>
    <cellStyle name="Normal" xfId="0" builtinId="0"/>
    <cellStyle name="Normal 3" xfId="6"/>
    <cellStyle name="Porcentaje 2 3" xfId="7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  <strike val="0"/>
        <u val="none"/>
        <color rgb="FFFF0000"/>
      </font>
      <fill>
        <gradientFill type="path">
          <stop position="0">
            <color theme="0"/>
          </stop>
          <stop position="1">
            <color rgb="FFFFFF00"/>
          </stop>
        </gradientFill>
      </fill>
      <border>
        <left/>
        <right style="thin">
          <color auto="1"/>
        </right>
        <top/>
        <bottom/>
        <vertical/>
        <horizontal/>
      </border>
    </dxf>
    <dxf>
      <numFmt numFmtId="0" formatCode="General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9</xdr:row>
      <xdr:rowOff>133350</xdr:rowOff>
    </xdr:from>
    <xdr:to>
      <xdr:col>1</xdr:col>
      <xdr:colOff>1047750</xdr:colOff>
      <xdr:row>9</xdr:row>
      <xdr:rowOff>609600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xmlns="" id="{33B40AE1-8DB3-43F5-943A-57FFBA5A70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2495550"/>
          <a:ext cx="914400" cy="419100"/>
        </a:xfrm>
        <a:prstGeom prst="rect">
          <a:avLst/>
        </a:prstGeom>
      </xdr:spPr>
    </xdr:pic>
    <xdr:clientData fLocksWithSheet="0" fPrintsWithSheet="0"/>
  </xdr:twoCellAnchor>
  <xdr:twoCellAnchor>
    <xdr:from>
      <xdr:col>1</xdr:col>
      <xdr:colOff>168089</xdr:colOff>
      <xdr:row>10</xdr:row>
      <xdr:rowOff>67236</xdr:rowOff>
    </xdr:from>
    <xdr:to>
      <xdr:col>1</xdr:col>
      <xdr:colOff>996764</xdr:colOff>
      <xdr:row>10</xdr:row>
      <xdr:rowOff>486336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xmlns="" id="{28F23A2A-8B9C-4E20-96E3-D44067370F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4914" y="2978711"/>
          <a:ext cx="835025" cy="419100"/>
        </a:xfrm>
        <a:prstGeom prst="rect">
          <a:avLst/>
        </a:prstGeom>
      </xdr:spPr>
    </xdr:pic>
    <xdr:clientData fLocksWithSheet="0" fPrintsWithSheet="0"/>
  </xdr:twoCellAnchor>
  <xdr:twoCellAnchor>
    <xdr:from>
      <xdr:col>1</xdr:col>
      <xdr:colOff>123264</xdr:colOff>
      <xdr:row>13</xdr:row>
      <xdr:rowOff>100853</xdr:rowOff>
    </xdr:from>
    <xdr:to>
      <xdr:col>1</xdr:col>
      <xdr:colOff>1037664</xdr:colOff>
      <xdr:row>13</xdr:row>
      <xdr:rowOff>519953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xmlns="" id="{33A66CDF-C317-4A99-87B4-D3503A31A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26439" y="3571128"/>
          <a:ext cx="914400" cy="419100"/>
        </a:xfrm>
        <a:prstGeom prst="rect">
          <a:avLst/>
        </a:prstGeom>
      </xdr:spPr>
    </xdr:pic>
    <xdr:clientData fLocksWithSheet="0" fPrintsWithSheet="0"/>
  </xdr:twoCellAnchor>
  <xdr:twoCellAnchor>
    <xdr:from>
      <xdr:col>1</xdr:col>
      <xdr:colOff>156882</xdr:colOff>
      <xdr:row>14</xdr:row>
      <xdr:rowOff>78441</xdr:rowOff>
    </xdr:from>
    <xdr:to>
      <xdr:col>1</xdr:col>
      <xdr:colOff>985557</xdr:colOff>
      <xdr:row>14</xdr:row>
      <xdr:rowOff>497541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xmlns="" id="{6B5237C5-5387-489D-850B-A16906670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0057" y="4097991"/>
          <a:ext cx="822325" cy="419100"/>
        </a:xfrm>
        <a:prstGeom prst="rect">
          <a:avLst/>
        </a:prstGeom>
      </xdr:spPr>
    </xdr:pic>
    <xdr:clientData fLocksWithSheet="0" fPrintsWithSheet="0"/>
  </xdr:twoCellAnchor>
  <xdr:twoCellAnchor>
    <xdr:from>
      <xdr:col>1</xdr:col>
      <xdr:colOff>145677</xdr:colOff>
      <xdr:row>11</xdr:row>
      <xdr:rowOff>67235</xdr:rowOff>
    </xdr:from>
    <xdr:to>
      <xdr:col>1</xdr:col>
      <xdr:colOff>974352</xdr:colOff>
      <xdr:row>11</xdr:row>
      <xdr:rowOff>486335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xmlns="" id="{C642F522-CAC3-48DE-B1F7-3AFBA60BB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2" y="4636060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8</xdr:row>
      <xdr:rowOff>44824</xdr:rowOff>
    </xdr:from>
    <xdr:to>
      <xdr:col>1</xdr:col>
      <xdr:colOff>974351</xdr:colOff>
      <xdr:row>8</xdr:row>
      <xdr:rowOff>463924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xmlns="" id="{DCD9E606-7E8D-4C06-B5BD-413357BC0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7382249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17</xdr:row>
      <xdr:rowOff>44823</xdr:rowOff>
    </xdr:from>
    <xdr:to>
      <xdr:col>1</xdr:col>
      <xdr:colOff>974351</xdr:colOff>
      <xdr:row>17</xdr:row>
      <xdr:rowOff>463923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xmlns="" id="{A97F427B-4213-400C-B2DD-A9B891C3F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572489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18</xdr:row>
      <xdr:rowOff>44823</xdr:rowOff>
    </xdr:from>
    <xdr:to>
      <xdr:col>1</xdr:col>
      <xdr:colOff>974351</xdr:colOff>
      <xdr:row>18</xdr:row>
      <xdr:rowOff>463923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xmlns="" id="{3DAADD47-3253-48ED-81D3-5C9EA4A883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627734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19</xdr:row>
      <xdr:rowOff>44823</xdr:rowOff>
    </xdr:from>
    <xdr:to>
      <xdr:col>1</xdr:col>
      <xdr:colOff>974351</xdr:colOff>
      <xdr:row>19</xdr:row>
      <xdr:rowOff>463923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xmlns="" id="{C884E613-7640-4E3B-AB27-32DB56BE0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682979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7</xdr:row>
      <xdr:rowOff>44823</xdr:rowOff>
    </xdr:from>
    <xdr:to>
      <xdr:col>1</xdr:col>
      <xdr:colOff>974351</xdr:colOff>
      <xdr:row>7</xdr:row>
      <xdr:rowOff>463923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xmlns="" id="{43A6FD5F-930A-4D41-9998-A4FDE5A84A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793469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145676</xdr:colOff>
      <xdr:row>12</xdr:row>
      <xdr:rowOff>44823</xdr:rowOff>
    </xdr:from>
    <xdr:to>
      <xdr:col>1</xdr:col>
      <xdr:colOff>974351</xdr:colOff>
      <xdr:row>12</xdr:row>
      <xdr:rowOff>463923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xmlns="" id="{5F970DD5-2F23-4DD2-89D1-BC1B0B367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01" y="5172448"/>
          <a:ext cx="83185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133350</xdr:colOff>
      <xdr:row>5</xdr:row>
      <xdr:rowOff>133350</xdr:rowOff>
    </xdr:from>
    <xdr:to>
      <xdr:col>1</xdr:col>
      <xdr:colOff>1047750</xdr:colOff>
      <xdr:row>5</xdr:row>
      <xdr:rowOff>514350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xmlns="" id="{87A369D8-1C4F-4DA2-9906-D100B8852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8572500"/>
          <a:ext cx="914400" cy="3810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133350</xdr:colOff>
      <xdr:row>6</xdr:row>
      <xdr:rowOff>133350</xdr:rowOff>
    </xdr:from>
    <xdr:to>
      <xdr:col>1</xdr:col>
      <xdr:colOff>1047750</xdr:colOff>
      <xdr:row>6</xdr:row>
      <xdr:rowOff>533400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xmlns="" id="{B6078584-8FFA-4019-93EB-88C24E7DC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3350" y="9124950"/>
          <a:ext cx="914400" cy="40005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78922</xdr:colOff>
      <xdr:row>15</xdr:row>
      <xdr:rowOff>92528</xdr:rowOff>
    </xdr:from>
    <xdr:to>
      <xdr:col>1</xdr:col>
      <xdr:colOff>993322</xdr:colOff>
      <xdr:row>15</xdr:row>
      <xdr:rowOff>530678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xmlns="" id="{74E1A7FA-C41C-40F7-9026-2173AFA01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8922" y="9636578"/>
          <a:ext cx="914400" cy="43815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136072</xdr:colOff>
      <xdr:row>16</xdr:row>
      <xdr:rowOff>81643</xdr:rowOff>
    </xdr:from>
    <xdr:to>
      <xdr:col>1</xdr:col>
      <xdr:colOff>964747</xdr:colOff>
      <xdr:row>16</xdr:row>
      <xdr:rowOff>500743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xmlns="" id="{DB04E08E-84CD-4C8D-969D-7A3869966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6072" y="10181318"/>
          <a:ext cx="825500" cy="419100"/>
        </a:xfrm>
        <a:prstGeom prst="rect">
          <a:avLst/>
        </a:prstGeom>
      </xdr:spPr>
    </xdr:pic>
    <xdr:clientData fPrintsWithSheet="0"/>
  </xdr:twoCellAnchor>
  <xdr:twoCellAnchor>
    <xdr:from>
      <xdr:col>1</xdr:col>
      <xdr:colOff>50800</xdr:colOff>
      <xdr:row>1</xdr:row>
      <xdr:rowOff>107950</xdr:rowOff>
    </xdr:from>
    <xdr:to>
      <xdr:col>2</xdr:col>
      <xdr:colOff>1331685</xdr:colOff>
      <xdr:row>3</xdr:row>
      <xdr:rowOff>75488</xdr:rowOff>
    </xdr:to>
    <xdr:pic>
      <xdr:nvPicPr>
        <xdr:cNvPr id="17" name="Imagen 76">
          <a:extLst>
            <a:ext uri="{FF2B5EF4-FFF2-40B4-BE49-F238E27FC236}">
              <a16:creationId xmlns:a16="http://schemas.microsoft.com/office/drawing/2014/main" xmlns="" id="{BA840BF0-21CB-4F54-9059-7396529CC7D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356"/>
        <a:stretch/>
      </xdr:blipFill>
      <xdr:spPr bwMode="auto">
        <a:xfrm>
          <a:off x="361950" y="298450"/>
          <a:ext cx="2925535" cy="475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3:X20"/>
  <sheetViews>
    <sheetView showGridLines="0" tabSelected="1" zoomScaleNormal="100" workbookViewId="0">
      <selection activeCell="L1" sqref="L1:L1048576"/>
    </sheetView>
  </sheetViews>
  <sheetFormatPr defaultColWidth="14.42578125" defaultRowHeight="15" customHeight="1"/>
  <cols>
    <col min="1" max="1" width="4.42578125" customWidth="1"/>
    <col min="2" max="9" width="23.5703125" customWidth="1"/>
    <col min="10" max="10" width="16.5703125" customWidth="1"/>
    <col min="11" max="11" width="16.140625" bestFit="1" customWidth="1"/>
    <col min="12" max="12" width="14.42578125" customWidth="1"/>
    <col min="13" max="24" width="4.28515625" customWidth="1"/>
  </cols>
  <sheetData>
    <row r="3" spans="2:24" s="1" customFormat="1" ht="24.95" customHeight="1"/>
    <row r="4" spans="2:24" s="1" customFormat="1" ht="24.95" customHeight="1" thickBot="1">
      <c r="K4" s="21">
        <f>SUBTOTAL(9,K6:K20)</f>
        <v>7860</v>
      </c>
      <c r="L4"/>
      <c r="M4" s="19">
        <v>35</v>
      </c>
      <c r="N4" s="20">
        <v>36</v>
      </c>
      <c r="O4" s="20">
        <v>37</v>
      </c>
      <c r="P4" s="20">
        <v>38</v>
      </c>
      <c r="Q4" s="20">
        <v>39</v>
      </c>
      <c r="R4" s="20">
        <v>40</v>
      </c>
      <c r="S4" s="20">
        <v>41</v>
      </c>
      <c r="T4" s="20">
        <v>42</v>
      </c>
      <c r="U4" s="20">
        <v>43</v>
      </c>
      <c r="V4" s="20">
        <v>44</v>
      </c>
      <c r="W4" s="20">
        <v>45</v>
      </c>
      <c r="X4" s="20">
        <v>46</v>
      </c>
    </row>
    <row r="5" spans="2:24" s="3" customFormat="1" ht="48.6" customHeight="1" thickBot="1">
      <c r="B5" s="6" t="s">
        <v>36</v>
      </c>
      <c r="C5" s="6" t="s">
        <v>0</v>
      </c>
      <c r="D5" s="6" t="s">
        <v>1</v>
      </c>
      <c r="E5" s="6" t="s">
        <v>7</v>
      </c>
      <c r="F5" s="6" t="s">
        <v>2</v>
      </c>
      <c r="G5" s="6" t="s">
        <v>35</v>
      </c>
      <c r="H5" s="6" t="s">
        <v>8</v>
      </c>
      <c r="I5" s="13" t="s">
        <v>3</v>
      </c>
      <c r="J5" s="14" t="s">
        <v>34</v>
      </c>
      <c r="K5" s="15" t="s">
        <v>4</v>
      </c>
      <c r="L5" s="18" t="s">
        <v>6</v>
      </c>
      <c r="M5" s="4"/>
      <c r="N5" s="4"/>
      <c r="O5" s="4"/>
      <c r="P5" s="4"/>
      <c r="Q5" s="4"/>
      <c r="R5" s="4" t="s">
        <v>5</v>
      </c>
      <c r="S5" s="4"/>
      <c r="T5" s="4"/>
      <c r="U5" s="4"/>
      <c r="V5" s="4"/>
      <c r="W5" s="4"/>
      <c r="X5" s="4"/>
    </row>
    <row r="6" spans="2:24" s="1" customFormat="1" ht="60" customHeight="1">
      <c r="B6" s="9" t="s">
        <v>9</v>
      </c>
      <c r="C6" s="1">
        <v>1026622</v>
      </c>
      <c r="D6" s="1" t="s">
        <v>15</v>
      </c>
      <c r="E6" s="1" t="s">
        <v>23</v>
      </c>
      <c r="F6" s="1" t="s">
        <v>28</v>
      </c>
      <c r="G6" s="1" t="s">
        <v>29</v>
      </c>
      <c r="H6" s="1" t="s">
        <v>37</v>
      </c>
      <c r="I6" s="22" t="s">
        <v>39</v>
      </c>
      <c r="J6" s="12">
        <v>95</v>
      </c>
      <c r="K6" s="2">
        <f t="shared" ref="K6:K20" si="0">SUM(M6:X6)</f>
        <v>240</v>
      </c>
      <c r="L6" s="5" t="s">
        <v>33</v>
      </c>
      <c r="M6" s="25">
        <v>12</v>
      </c>
      <c r="N6" s="24">
        <v>24</v>
      </c>
      <c r="O6" s="24">
        <v>36</v>
      </c>
      <c r="P6" s="24">
        <v>48</v>
      </c>
      <c r="Q6" s="24">
        <v>48</v>
      </c>
      <c r="R6" s="24">
        <v>48</v>
      </c>
      <c r="S6" s="24">
        <v>24</v>
      </c>
      <c r="T6" s="26"/>
      <c r="U6" s="26"/>
      <c r="V6" s="26"/>
      <c r="W6" s="26"/>
      <c r="X6" s="26"/>
    </row>
    <row r="7" spans="2:24" s="1" customFormat="1" ht="60" customHeight="1">
      <c r="B7" s="9" t="s">
        <v>9</v>
      </c>
      <c r="C7" s="1">
        <v>1026617</v>
      </c>
      <c r="D7" s="1" t="s">
        <v>15</v>
      </c>
      <c r="E7" s="1" t="s">
        <v>26</v>
      </c>
      <c r="F7" s="1" t="s">
        <v>28</v>
      </c>
      <c r="G7" s="1" t="s">
        <v>29</v>
      </c>
      <c r="H7" s="1" t="s">
        <v>37</v>
      </c>
      <c r="I7" s="22" t="s">
        <v>39</v>
      </c>
      <c r="J7" s="12">
        <v>95</v>
      </c>
      <c r="K7" s="2">
        <f t="shared" si="0"/>
        <v>240</v>
      </c>
      <c r="L7" s="5" t="s">
        <v>33</v>
      </c>
      <c r="M7" s="25">
        <v>12</v>
      </c>
      <c r="N7" s="24">
        <v>24</v>
      </c>
      <c r="O7" s="24">
        <v>36</v>
      </c>
      <c r="P7" s="24">
        <v>48</v>
      </c>
      <c r="Q7" s="24">
        <v>48</v>
      </c>
      <c r="R7" s="24">
        <v>48</v>
      </c>
      <c r="S7" s="24">
        <v>24</v>
      </c>
      <c r="T7" s="26"/>
      <c r="U7" s="26"/>
      <c r="V7" s="26"/>
      <c r="W7" s="26"/>
      <c r="X7" s="26"/>
    </row>
    <row r="8" spans="2:24" s="1" customFormat="1" ht="60" customHeight="1">
      <c r="B8" s="8" t="s">
        <v>9</v>
      </c>
      <c r="C8" s="1">
        <v>552811</v>
      </c>
      <c r="D8" s="1" t="s">
        <v>14</v>
      </c>
      <c r="E8" s="1" t="s">
        <v>25</v>
      </c>
      <c r="F8" s="1" t="s">
        <v>27</v>
      </c>
      <c r="G8" s="1" t="s">
        <v>30</v>
      </c>
      <c r="H8" s="1" t="s">
        <v>38</v>
      </c>
      <c r="I8" s="22" t="s">
        <v>39</v>
      </c>
      <c r="J8" s="12">
        <v>130</v>
      </c>
      <c r="K8" s="2">
        <f t="shared" si="0"/>
        <v>312</v>
      </c>
      <c r="L8" s="5" t="s">
        <v>31</v>
      </c>
      <c r="M8" s="23"/>
      <c r="N8" s="24">
        <v>12</v>
      </c>
      <c r="O8" s="24">
        <v>24</v>
      </c>
      <c r="P8" s="24">
        <v>36</v>
      </c>
      <c r="Q8" s="24">
        <v>36</v>
      </c>
      <c r="R8" s="24">
        <v>36</v>
      </c>
      <c r="S8" s="24">
        <v>36</v>
      </c>
      <c r="T8" s="24">
        <v>36</v>
      </c>
      <c r="U8" s="24">
        <v>36</v>
      </c>
      <c r="V8" s="24">
        <v>24</v>
      </c>
      <c r="W8" s="24">
        <v>24</v>
      </c>
      <c r="X8" s="24">
        <v>12</v>
      </c>
    </row>
    <row r="9" spans="2:24" s="1" customFormat="1" ht="60" customHeight="1">
      <c r="B9" s="8" t="s">
        <v>9</v>
      </c>
      <c r="C9" s="1">
        <v>52531</v>
      </c>
      <c r="D9" s="1" t="s">
        <v>10</v>
      </c>
      <c r="E9" s="1" t="s">
        <v>24</v>
      </c>
      <c r="F9" s="1" t="s">
        <v>27</v>
      </c>
      <c r="G9" s="1" t="s">
        <v>30</v>
      </c>
      <c r="H9" s="1" t="s">
        <v>38</v>
      </c>
      <c r="I9" s="22" t="s">
        <v>39</v>
      </c>
      <c r="J9" s="12">
        <v>120</v>
      </c>
      <c r="K9" s="2">
        <f t="shared" si="0"/>
        <v>312</v>
      </c>
      <c r="L9" s="5" t="s">
        <v>31</v>
      </c>
      <c r="M9" s="23"/>
      <c r="N9" s="24">
        <v>12</v>
      </c>
      <c r="O9" s="24">
        <v>24</v>
      </c>
      <c r="P9" s="24">
        <v>36</v>
      </c>
      <c r="Q9" s="24">
        <v>36</v>
      </c>
      <c r="R9" s="24">
        <v>36</v>
      </c>
      <c r="S9" s="24">
        <v>36</v>
      </c>
      <c r="T9" s="24">
        <v>36</v>
      </c>
      <c r="U9" s="24">
        <v>36</v>
      </c>
      <c r="V9" s="24">
        <v>24</v>
      </c>
      <c r="W9" s="24">
        <v>24</v>
      </c>
      <c r="X9" s="24">
        <v>12</v>
      </c>
    </row>
    <row r="10" spans="2:24" s="1" customFormat="1" ht="60" customHeight="1">
      <c r="B10" s="7" t="s">
        <v>9</v>
      </c>
      <c r="C10" s="1">
        <v>51793</v>
      </c>
      <c r="D10" s="1" t="s">
        <v>11</v>
      </c>
      <c r="E10" s="1" t="s">
        <v>17</v>
      </c>
      <c r="F10" s="1" t="s">
        <v>27</v>
      </c>
      <c r="G10" s="1" t="s">
        <v>29</v>
      </c>
      <c r="H10" s="1" t="s">
        <v>37</v>
      </c>
      <c r="I10" s="22" t="s">
        <v>39</v>
      </c>
      <c r="J10" s="12">
        <v>90</v>
      </c>
      <c r="K10" s="2">
        <f t="shared" si="0"/>
        <v>912</v>
      </c>
      <c r="L10" s="5" t="s">
        <v>31</v>
      </c>
      <c r="M10" s="10">
        <v>48</v>
      </c>
      <c r="N10" s="11">
        <v>84</v>
      </c>
      <c r="O10" s="16"/>
      <c r="P10" s="11">
        <v>24</v>
      </c>
      <c r="Q10" s="11">
        <v>84</v>
      </c>
      <c r="R10" s="16"/>
      <c r="S10" s="11">
        <v>48</v>
      </c>
      <c r="T10" s="16"/>
      <c r="U10" s="11">
        <v>276</v>
      </c>
      <c r="V10" s="11">
        <v>96</v>
      </c>
      <c r="W10" s="11">
        <v>84</v>
      </c>
      <c r="X10" s="11">
        <v>168</v>
      </c>
    </row>
    <row r="11" spans="2:24" s="1" customFormat="1" ht="60" customHeight="1">
      <c r="B11" s="7" t="s">
        <v>9</v>
      </c>
      <c r="C11" s="1">
        <v>51703</v>
      </c>
      <c r="D11" s="1" t="s">
        <v>11</v>
      </c>
      <c r="E11" s="1" t="s">
        <v>18</v>
      </c>
      <c r="F11" s="1" t="s">
        <v>27</v>
      </c>
      <c r="G11" s="1" t="s">
        <v>29</v>
      </c>
      <c r="H11" s="1" t="s">
        <v>37</v>
      </c>
      <c r="I11" s="22" t="s">
        <v>39</v>
      </c>
      <c r="J11" s="12">
        <v>90</v>
      </c>
      <c r="K11" s="2">
        <f t="shared" si="0"/>
        <v>1632</v>
      </c>
      <c r="L11" s="5" t="s">
        <v>31</v>
      </c>
      <c r="M11" s="10">
        <v>120</v>
      </c>
      <c r="N11" s="11">
        <v>72</v>
      </c>
      <c r="O11" s="11">
        <v>156</v>
      </c>
      <c r="P11" s="11">
        <v>60</v>
      </c>
      <c r="Q11" s="11">
        <v>72</v>
      </c>
      <c r="R11" s="11">
        <v>48</v>
      </c>
      <c r="S11" s="11">
        <v>48</v>
      </c>
      <c r="T11" s="11">
        <v>420</v>
      </c>
      <c r="U11" s="11">
        <v>504</v>
      </c>
      <c r="V11" s="11">
        <v>36</v>
      </c>
      <c r="W11" s="11">
        <v>12</v>
      </c>
      <c r="X11" s="11">
        <v>84</v>
      </c>
    </row>
    <row r="12" spans="2:24" s="1" customFormat="1" ht="60" customHeight="1">
      <c r="B12" s="8" t="s">
        <v>9</v>
      </c>
      <c r="C12" s="1">
        <v>1027697</v>
      </c>
      <c r="D12" s="1" t="s">
        <v>11</v>
      </c>
      <c r="E12" s="1" t="s">
        <v>21</v>
      </c>
      <c r="F12" s="1" t="s">
        <v>27</v>
      </c>
      <c r="G12" s="1" t="s">
        <v>29</v>
      </c>
      <c r="H12" s="1" t="s">
        <v>37</v>
      </c>
      <c r="I12" s="22" t="s">
        <v>39</v>
      </c>
      <c r="J12" s="12">
        <v>90</v>
      </c>
      <c r="K12" s="2">
        <f t="shared" si="0"/>
        <v>276</v>
      </c>
      <c r="L12" s="5" t="s">
        <v>31</v>
      </c>
      <c r="M12" s="17"/>
      <c r="N12" s="11">
        <v>24</v>
      </c>
      <c r="O12" s="11">
        <v>36</v>
      </c>
      <c r="P12" s="11">
        <v>48</v>
      </c>
      <c r="Q12" s="11">
        <v>48</v>
      </c>
      <c r="R12" s="11">
        <v>48</v>
      </c>
      <c r="S12" s="11">
        <v>36</v>
      </c>
      <c r="T12" s="11">
        <v>24</v>
      </c>
      <c r="U12" s="11">
        <v>12</v>
      </c>
      <c r="V12" s="16"/>
      <c r="W12" s="16"/>
      <c r="X12" s="16"/>
    </row>
    <row r="13" spans="2:24" s="1" customFormat="1" ht="60" customHeight="1">
      <c r="B13" s="8" t="s">
        <v>9</v>
      </c>
      <c r="C13" s="1">
        <v>1027723</v>
      </c>
      <c r="D13" s="1" t="s">
        <v>11</v>
      </c>
      <c r="E13" s="1" t="s">
        <v>22</v>
      </c>
      <c r="F13" s="1" t="s">
        <v>27</v>
      </c>
      <c r="G13" s="1" t="s">
        <v>29</v>
      </c>
      <c r="H13" s="1" t="s">
        <v>37</v>
      </c>
      <c r="I13" s="22" t="s">
        <v>39</v>
      </c>
      <c r="J13" s="12">
        <v>90</v>
      </c>
      <c r="K13" s="2">
        <f t="shared" si="0"/>
        <v>276</v>
      </c>
      <c r="L13" s="5" t="s">
        <v>31</v>
      </c>
      <c r="M13" s="17"/>
      <c r="N13" s="11">
        <v>24</v>
      </c>
      <c r="O13" s="11">
        <v>36</v>
      </c>
      <c r="P13" s="11">
        <v>48</v>
      </c>
      <c r="Q13" s="11">
        <v>48</v>
      </c>
      <c r="R13" s="11">
        <v>48</v>
      </c>
      <c r="S13" s="11">
        <v>36</v>
      </c>
      <c r="T13" s="11">
        <v>24</v>
      </c>
      <c r="U13" s="11">
        <v>12</v>
      </c>
      <c r="V13" s="16"/>
      <c r="W13" s="16"/>
      <c r="X13" s="16"/>
    </row>
    <row r="14" spans="2:24" s="1" customFormat="1" ht="60" customHeight="1">
      <c r="B14" s="7" t="s">
        <v>9</v>
      </c>
      <c r="C14" s="1">
        <v>151213</v>
      </c>
      <c r="D14" s="1" t="s">
        <v>12</v>
      </c>
      <c r="E14" s="1" t="s">
        <v>19</v>
      </c>
      <c r="F14" s="1" t="s">
        <v>27</v>
      </c>
      <c r="G14" s="1" t="s">
        <v>29</v>
      </c>
      <c r="H14" s="1" t="s">
        <v>37</v>
      </c>
      <c r="I14" s="22" t="s">
        <v>39</v>
      </c>
      <c r="J14" s="12">
        <v>100</v>
      </c>
      <c r="K14" s="2">
        <f t="shared" si="0"/>
        <v>660</v>
      </c>
      <c r="L14" s="5" t="s">
        <v>32</v>
      </c>
      <c r="M14" s="10">
        <v>12</v>
      </c>
      <c r="N14" s="11">
        <v>36</v>
      </c>
      <c r="O14" s="11">
        <v>60</v>
      </c>
      <c r="P14" s="11">
        <v>72</v>
      </c>
      <c r="Q14" s="11">
        <v>108</v>
      </c>
      <c r="R14" s="11">
        <v>72</v>
      </c>
      <c r="S14" s="11">
        <v>48</v>
      </c>
      <c r="T14" s="11">
        <v>48</v>
      </c>
      <c r="U14" s="11">
        <v>96</v>
      </c>
      <c r="V14" s="11">
        <v>24</v>
      </c>
      <c r="W14" s="11">
        <v>24</v>
      </c>
      <c r="X14" s="11">
        <v>60</v>
      </c>
    </row>
    <row r="15" spans="2:24" s="1" customFormat="1" ht="60" customHeight="1">
      <c r="B15" s="7" t="s">
        <v>9</v>
      </c>
      <c r="C15" s="1">
        <v>151183</v>
      </c>
      <c r="D15" s="1" t="s">
        <v>12</v>
      </c>
      <c r="E15" s="1" t="s">
        <v>20</v>
      </c>
      <c r="F15" s="1" t="s">
        <v>27</v>
      </c>
      <c r="G15" s="1" t="s">
        <v>29</v>
      </c>
      <c r="H15" s="1" t="s">
        <v>37</v>
      </c>
      <c r="I15" s="22" t="s">
        <v>39</v>
      </c>
      <c r="J15" s="12">
        <v>100</v>
      </c>
      <c r="K15" s="2">
        <f t="shared" si="0"/>
        <v>1584</v>
      </c>
      <c r="L15" s="5" t="s">
        <v>32</v>
      </c>
      <c r="M15" s="10">
        <v>36</v>
      </c>
      <c r="N15" s="11">
        <v>72</v>
      </c>
      <c r="O15" s="11">
        <v>132</v>
      </c>
      <c r="P15" s="11">
        <v>168</v>
      </c>
      <c r="Q15" s="11">
        <v>252</v>
      </c>
      <c r="R15" s="11">
        <v>180</v>
      </c>
      <c r="S15" s="11">
        <v>108</v>
      </c>
      <c r="T15" s="11">
        <v>96</v>
      </c>
      <c r="U15" s="11">
        <v>252</v>
      </c>
      <c r="V15" s="11">
        <v>72</v>
      </c>
      <c r="W15" s="11">
        <v>60</v>
      </c>
      <c r="X15" s="11">
        <v>156</v>
      </c>
    </row>
    <row r="16" spans="2:24" s="1" customFormat="1" ht="60" customHeight="1">
      <c r="B16" s="9" t="s">
        <v>9</v>
      </c>
      <c r="C16" s="1">
        <v>1016169</v>
      </c>
      <c r="D16" s="1" t="s">
        <v>16</v>
      </c>
      <c r="E16" s="1" t="s">
        <v>23</v>
      </c>
      <c r="F16" s="1" t="s">
        <v>28</v>
      </c>
      <c r="G16" s="1" t="s">
        <v>29</v>
      </c>
      <c r="H16" s="1" t="s">
        <v>37</v>
      </c>
      <c r="I16" s="22" t="s">
        <v>39</v>
      </c>
      <c r="J16" s="12">
        <v>100</v>
      </c>
      <c r="K16" s="2">
        <f t="shared" si="0"/>
        <v>240</v>
      </c>
      <c r="L16" s="5" t="s">
        <v>33</v>
      </c>
      <c r="M16" s="10">
        <v>12</v>
      </c>
      <c r="N16" s="11">
        <v>24</v>
      </c>
      <c r="O16" s="11">
        <v>36</v>
      </c>
      <c r="P16" s="11">
        <v>48</v>
      </c>
      <c r="Q16" s="11">
        <v>48</v>
      </c>
      <c r="R16" s="11">
        <v>48</v>
      </c>
      <c r="S16" s="11">
        <v>24</v>
      </c>
      <c r="T16" s="16"/>
      <c r="U16" s="16"/>
      <c r="V16" s="16"/>
      <c r="W16" s="16"/>
      <c r="X16" s="16"/>
    </row>
    <row r="17" spans="2:24" s="1" customFormat="1" ht="60" customHeight="1">
      <c r="B17" s="9" t="s">
        <v>9</v>
      </c>
      <c r="C17" s="1">
        <v>1026515</v>
      </c>
      <c r="D17" s="1" t="s">
        <v>16</v>
      </c>
      <c r="E17" s="1" t="s">
        <v>26</v>
      </c>
      <c r="F17" s="1" t="s">
        <v>28</v>
      </c>
      <c r="G17" s="1" t="s">
        <v>29</v>
      </c>
      <c r="H17" s="1" t="s">
        <v>37</v>
      </c>
      <c r="I17" s="22" t="s">
        <v>39</v>
      </c>
      <c r="J17" s="12">
        <v>100</v>
      </c>
      <c r="K17" s="2">
        <f t="shared" si="0"/>
        <v>240</v>
      </c>
      <c r="L17" s="5" t="s">
        <v>33</v>
      </c>
      <c r="M17" s="25">
        <v>12</v>
      </c>
      <c r="N17" s="24">
        <v>24</v>
      </c>
      <c r="O17" s="24">
        <v>36</v>
      </c>
      <c r="P17" s="24">
        <v>48</v>
      </c>
      <c r="Q17" s="24">
        <v>48</v>
      </c>
      <c r="R17" s="24">
        <v>48</v>
      </c>
      <c r="S17" s="24">
        <v>24</v>
      </c>
      <c r="T17" s="26"/>
      <c r="U17" s="26"/>
      <c r="V17" s="26"/>
      <c r="W17" s="26"/>
      <c r="X17" s="26"/>
    </row>
    <row r="18" spans="2:24" s="1" customFormat="1" ht="60" customHeight="1">
      <c r="B18" s="8" t="s">
        <v>9</v>
      </c>
      <c r="C18" s="1">
        <v>660471</v>
      </c>
      <c r="D18" s="1" t="s">
        <v>13</v>
      </c>
      <c r="E18" s="1" t="s">
        <v>17</v>
      </c>
      <c r="F18" s="1" t="s">
        <v>27</v>
      </c>
      <c r="G18" s="1" t="s">
        <v>30</v>
      </c>
      <c r="H18" s="1" t="s">
        <v>38</v>
      </c>
      <c r="I18" s="22" t="s">
        <v>39</v>
      </c>
      <c r="J18" s="12">
        <v>160</v>
      </c>
      <c r="K18" s="2">
        <f t="shared" si="0"/>
        <v>312</v>
      </c>
      <c r="L18" s="5" t="s">
        <v>31</v>
      </c>
      <c r="M18" s="17"/>
      <c r="N18" s="11">
        <v>12</v>
      </c>
      <c r="O18" s="11">
        <v>24</v>
      </c>
      <c r="P18" s="11">
        <v>36</v>
      </c>
      <c r="Q18" s="11">
        <v>36</v>
      </c>
      <c r="R18" s="11">
        <v>36</v>
      </c>
      <c r="S18" s="11">
        <v>36</v>
      </c>
      <c r="T18" s="11">
        <v>36</v>
      </c>
      <c r="U18" s="11">
        <v>36</v>
      </c>
      <c r="V18" s="11">
        <v>24</v>
      </c>
      <c r="W18" s="11">
        <v>24</v>
      </c>
      <c r="X18" s="11">
        <v>12</v>
      </c>
    </row>
    <row r="19" spans="2:24" s="1" customFormat="1" ht="60" customHeight="1">
      <c r="B19" s="8" t="s">
        <v>9</v>
      </c>
      <c r="C19" s="1">
        <v>660461</v>
      </c>
      <c r="D19" s="1" t="s">
        <v>13</v>
      </c>
      <c r="E19" s="1" t="s">
        <v>20</v>
      </c>
      <c r="F19" s="1" t="s">
        <v>27</v>
      </c>
      <c r="G19" s="1" t="s">
        <v>30</v>
      </c>
      <c r="H19" s="1" t="s">
        <v>38</v>
      </c>
      <c r="I19" s="22" t="s">
        <v>39</v>
      </c>
      <c r="J19" s="12">
        <v>160</v>
      </c>
      <c r="K19" s="2">
        <f t="shared" si="0"/>
        <v>312</v>
      </c>
      <c r="L19" s="5" t="s">
        <v>31</v>
      </c>
      <c r="M19" s="17"/>
      <c r="N19" s="11">
        <v>12</v>
      </c>
      <c r="O19" s="11">
        <v>24</v>
      </c>
      <c r="P19" s="11">
        <v>36</v>
      </c>
      <c r="Q19" s="11">
        <v>36</v>
      </c>
      <c r="R19" s="11">
        <v>36</v>
      </c>
      <c r="S19" s="11">
        <v>36</v>
      </c>
      <c r="T19" s="11">
        <v>36</v>
      </c>
      <c r="U19" s="11">
        <v>36</v>
      </c>
      <c r="V19" s="11">
        <v>24</v>
      </c>
      <c r="W19" s="11">
        <v>24</v>
      </c>
      <c r="X19" s="11">
        <v>12</v>
      </c>
    </row>
    <row r="20" spans="2:24" s="1" customFormat="1" ht="60" customHeight="1">
      <c r="B20" s="8" t="s">
        <v>9</v>
      </c>
      <c r="C20" s="1">
        <v>560771</v>
      </c>
      <c r="D20" s="1" t="s">
        <v>13</v>
      </c>
      <c r="E20" s="1" t="s">
        <v>23</v>
      </c>
      <c r="F20" s="1" t="s">
        <v>27</v>
      </c>
      <c r="G20" s="1" t="s">
        <v>30</v>
      </c>
      <c r="H20" s="1" t="s">
        <v>38</v>
      </c>
      <c r="I20" s="22" t="s">
        <v>39</v>
      </c>
      <c r="J20" s="12">
        <v>160</v>
      </c>
      <c r="K20" s="2">
        <f t="shared" si="0"/>
        <v>312</v>
      </c>
      <c r="L20" s="5" t="s">
        <v>31</v>
      </c>
      <c r="M20" s="23"/>
      <c r="N20" s="24">
        <v>12</v>
      </c>
      <c r="O20" s="24">
        <v>24</v>
      </c>
      <c r="P20" s="24">
        <v>36</v>
      </c>
      <c r="Q20" s="24">
        <v>36</v>
      </c>
      <c r="R20" s="24">
        <v>36</v>
      </c>
      <c r="S20" s="24">
        <v>36</v>
      </c>
      <c r="T20" s="24">
        <v>36</v>
      </c>
      <c r="U20" s="24">
        <v>36</v>
      </c>
      <c r="V20" s="24">
        <v>24</v>
      </c>
      <c r="W20" s="24">
        <v>24</v>
      </c>
      <c r="X20" s="24">
        <v>12</v>
      </c>
    </row>
  </sheetData>
  <autoFilter ref="B5:X20"/>
  <conditionalFormatting sqref="B6:I20">
    <cfRule type="notContainsBlanks" dxfId="2" priority="4">
      <formula>LEN(TRIM(B6))&gt;0</formula>
    </cfRule>
  </conditionalFormatting>
  <conditionalFormatting sqref="K6:K20">
    <cfRule type="expression" dxfId="0" priority="2">
      <formula>#REF!&lt;&gt;""</formula>
    </cfRule>
  </conditionalFormatting>
  <pageMargins left="0.7" right="0.7" top="0.75" bottom="0.7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5" ma:contentTypeDescription="Create a new document." ma:contentTypeScope="" ma:versionID="628be863d48b89bd8c0d9e3511d09d79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94e9217873af62e6c8f60d6855251c1d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ac5d958-72d1-4588-bc39-6df563ef5ed7">
      <Terms xmlns="http://schemas.microsoft.com/office/infopath/2007/PartnerControls"/>
    </lcf76f155ced4ddcb4097134ff3c332f>
    <TaxCatchAll xmlns="2e1f2e42-5a2d-4553-8d38-dc4d96b4f849" xsi:nil="true"/>
    <SharedWithUsers xmlns="2e1f2e42-5a2d-4553-8d38-dc4d96b4f849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45AFE97-BF54-463E-AB57-7427D3C16E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483400-A5D8-448E-A131-02FF4B98B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4867FD-7ED9-4E6C-AD81-75ECBCB4EA11}">
  <ds:schemaRefs>
    <ds:schemaRef ds:uri="http://schemas.microsoft.com/office/2006/metadata/properties"/>
    <ds:schemaRef ds:uri="http://schemas.microsoft.com/office/infopath/2007/PartnerControls"/>
    <ds:schemaRef ds:uri="4ac5d958-72d1-4588-bc39-6df563ef5ed7"/>
    <ds:schemaRef ds:uri="2e1f2e42-5a2d-4553-8d38-dc4d96b4f8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dcterms:created xsi:type="dcterms:W3CDTF">2024-06-20T14:00:26Z</dcterms:created>
  <dcterms:modified xsi:type="dcterms:W3CDTF">2025-02-13T09:07:28Z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0x010100307F43D5B696134A920631A6B7B0DCEC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